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р2" sheetId="1" r:id="rId1"/>
    <sheet name="Сп.1р" sheetId="2" r:id="rId2"/>
    <sheet name="р1стр1" sheetId="3" r:id="rId3"/>
    <sheet name="р1стр2" sheetId="4" r:id="rId4"/>
    <sheet name="Сп.К" sheetId="5" r:id="rId5"/>
    <sheet name="рК" sheetId="6" r:id="rId6"/>
    <sheet name="Сп.М" sheetId="7" r:id="rId7"/>
    <sheet name="рМстр1" sheetId="8" r:id="rId8"/>
    <sheet name="рМстр2" sheetId="9" r:id="rId9"/>
  </sheets>
  <definedNames>
    <definedName name="_xlnm.Print_Area" localSheetId="2">'р1стр1'!$A$1:$G$75</definedName>
    <definedName name="_xlnm.Print_Area" localSheetId="3">'р1стр2'!$A$1:$K$76</definedName>
    <definedName name="_xlnm.Print_Area" localSheetId="0">'р2'!$A$1:$J$35</definedName>
    <definedName name="_xlnm.Print_Area" localSheetId="5">'рК'!$A$1:$J$71</definedName>
    <definedName name="_xlnm.Print_Area" localSheetId="7">'рМстр1'!$A$1:$G$75</definedName>
    <definedName name="_xlnm.Print_Area" localSheetId="8">'рМстр2'!$A$1:$K$76</definedName>
    <definedName name="_xlnm.Print_Area" localSheetId="1">'Сп.1р'!$A$1:$I$64</definedName>
    <definedName name="_xlnm.Print_Area" localSheetId="4">'Сп.К'!$A$1:$I$64</definedName>
    <definedName name="_xlnm.Print_Area" localSheetId="6">'Сп.М'!$A$1:$I$64</definedName>
  </definedNames>
  <calcPr fullCalcOnLoad="1" refMode="R1C1"/>
</workbook>
</file>

<file path=xl/sharedStrings.xml><?xml version="1.0" encoding="utf-8"?>
<sst xmlns="http://schemas.openxmlformats.org/spreadsheetml/2006/main" count="437" uniqueCount="98">
  <si>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</si>
  <si>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</si>
  <si>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</si>
  <si>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</si>
  <si>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</si>
  <si>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</si>
  <si>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</si>
  <si>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</si>
  <si>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</si>
  <si>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</si>
  <si>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</si>
  <si>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</si>
  <si>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</si>
  <si>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</si>
  <si>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</si>
  <si>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</si>
  <si>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</si>
  <si>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</si>
  <si>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</si>
  <si>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</si>
  <si>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</si>
  <si>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</si>
  <si>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</si>
  <si>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</si>
  <si>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</si>
  <si>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</si>
  <si>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</si>
  <si>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</si>
  <si>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</si>
  <si>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</si>
  <si>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</si>
  <si>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</si>
  <si>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</si>
  <si>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Терентьев Максим</t>
  </si>
  <si>
    <t>Манайчев Владимир</t>
  </si>
  <si>
    <t>Коробко Павел</t>
  </si>
  <si>
    <t>Зубайдуллин Артем</t>
  </si>
  <si>
    <t>Барышев Сергей</t>
  </si>
  <si>
    <t>Стародубцев Олег</t>
  </si>
  <si>
    <t>Товстюк Александр</t>
  </si>
  <si>
    <t>Кузнецов Дмитрий</t>
  </si>
  <si>
    <t>Тодрамович Александр</t>
  </si>
  <si>
    <t>Толкачев Иван</t>
  </si>
  <si>
    <t>Лось Андрей</t>
  </si>
  <si>
    <t>Абдрашитов Азат</t>
  </si>
  <si>
    <t>Абдрашитов Айнур</t>
  </si>
  <si>
    <t>Рахматуллин Рашит</t>
  </si>
  <si>
    <t>Тарараев Петр</t>
  </si>
  <si>
    <t>Риянов Артур</t>
  </si>
  <si>
    <t>Батыров Ильдан</t>
  </si>
  <si>
    <t>Нестеренко Георгий</t>
  </si>
  <si>
    <t>Грошев Юрий</t>
  </si>
  <si>
    <t>Лапаев Олег</t>
  </si>
  <si>
    <t>Мухаметова Ландыш</t>
  </si>
  <si>
    <t>Шайбаков Айдар</t>
  </si>
  <si>
    <t>Батыров Мухамат</t>
  </si>
  <si>
    <t>Мухамадиев Наиль</t>
  </si>
  <si>
    <t>1/4 финала Турнира им.М.Саркиева. 19 января.</t>
  </si>
  <si>
    <t>Грошев</t>
  </si>
  <si>
    <t>Каверина</t>
  </si>
  <si>
    <t>Манайчев</t>
  </si>
  <si>
    <t>Терентьев</t>
  </si>
  <si>
    <t>Нестеренко</t>
  </si>
  <si>
    <t>Лапаев</t>
  </si>
  <si>
    <t>Мухамадиев</t>
  </si>
  <si>
    <t>Абоимов</t>
  </si>
  <si>
    <t>1/8 финала Турнира им.М.Саркиева Кубка Башкортостана 2008.</t>
  </si>
  <si>
    <t>12 января 2008 г.</t>
  </si>
  <si>
    <t>Уткулов Ринат</t>
  </si>
  <si>
    <t>Отин Роман</t>
  </si>
  <si>
    <t>Салманов Сергей</t>
  </si>
  <si>
    <t>Игнатенко Алексей</t>
  </si>
  <si>
    <t>Кузнецов Владимир</t>
  </si>
  <si>
    <t>Салихов Рим</t>
  </si>
  <si>
    <t>Новокрещенов Владимир</t>
  </si>
  <si>
    <t>Давлетов Тимур</t>
  </si>
  <si>
    <t>Хайруллин Ренат</t>
  </si>
  <si>
    <t>Усков Сергей</t>
  </si>
  <si>
    <t>Полуфинал Турнира им.М.Саркиева. 27 января.</t>
  </si>
  <si>
    <t>Аристов Александр</t>
  </si>
  <si>
    <t>Яковлев Михаил</t>
  </si>
  <si>
    <t>Финал Турнира им.М.Саркиева. 2 февраля.</t>
  </si>
  <si>
    <t>Максютов Азат</t>
  </si>
  <si>
    <t>Шапошников Александр</t>
  </si>
  <si>
    <t>Ахтемзянов Рустам</t>
  </si>
  <si>
    <t>Аббасов Рустамхон</t>
  </si>
  <si>
    <t>Срумов Антон</t>
  </si>
  <si>
    <t>Шариков Сергей</t>
  </si>
  <si>
    <t>Шакуров Нафис</t>
  </si>
  <si>
    <t>Валеев Риф</t>
  </si>
  <si>
    <t>Корепанов Андрей</t>
  </si>
  <si>
    <t>Фаткуллин Раис</t>
  </si>
  <si>
    <t>Хабиров Марс</t>
  </si>
  <si>
    <t>Семенов Юрий</t>
  </si>
  <si>
    <t>Гайсин Айбулат</t>
  </si>
  <si>
    <t>Баринов Владимир</t>
  </si>
  <si>
    <t>Наконечный Антон</t>
  </si>
  <si>
    <t>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</si>
</sst>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2"/>
      <name val="Courier New Cyr"/>
      <family val="3"/>
    </font>
    <font>
      <b/>
      <sz val="9"/>
      <name val="Courier New Cyr"/>
      <family val="3"/>
    </font>
    <font>
      <b/>
      <sz val="10"/>
      <name val="Courier New Cyr"/>
      <family val="3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right" vertical="center"/>
    </xf>
    <xf numFmtId="0" fontId="7" fillId="2" borderId="0" xfId="0" applyFont="1" applyFill="1" applyAlignment="1" applyProtection="1">
      <alignment horizontal="right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9</xdr:col>
      <xdr:colOff>276225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1038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RowColHeaders="0" tabSelected="1" view="pageBreakPreview" zoomScale="75" zoomScaleNormal="86" zoomScaleSheetLayoutView="75" workbookViewId="0" topLeftCell="A1">
      <selection activeCell="A1" sqref="A1"/>
    </sheetView>
  </sheetViews>
  <sheetFormatPr defaultColWidth="9.00390625" defaultRowHeight="10.5" customHeight="1"/>
  <cols>
    <col min="1" max="1" width="4.75390625" style="34" customWidth="1"/>
    <col min="2" max="4" width="23.75390625" style="34" customWidth="1"/>
    <col min="5" max="13" width="3.75390625" style="34" customWidth="1"/>
    <col min="14" max="16384" width="2.75390625" style="34" customWidth="1"/>
  </cols>
  <sheetData>
    <row r="1" ht="16.5">
      <c r="A1" s="33" t="s">
        <v>66</v>
      </c>
    </row>
    <row r="2" spans="1:7" ht="16.5">
      <c r="A2" s="35" t="s">
        <v>67</v>
      </c>
      <c r="B2" s="36"/>
      <c r="C2" s="36"/>
      <c r="D2" s="36"/>
      <c r="E2" s="36"/>
      <c r="F2" s="36"/>
      <c r="G2" s="36"/>
    </row>
    <row r="4" spans="1:5" ht="10.5" customHeight="1">
      <c r="A4" s="37">
        <v>1</v>
      </c>
      <c r="B4" s="38" t="s">
        <v>58</v>
      </c>
      <c r="C4" s="37"/>
      <c r="D4" s="37"/>
      <c r="E4" s="37"/>
    </row>
    <row r="5" spans="1:5" ht="10.5" customHeight="1">
      <c r="A5" s="37"/>
      <c r="B5" s="39">
        <v>1</v>
      </c>
      <c r="C5" s="38" t="s">
        <v>58</v>
      </c>
      <c r="D5" s="37"/>
      <c r="E5" s="37"/>
    </row>
    <row r="6" spans="1:5" ht="10.5" customHeight="1">
      <c r="A6" s="37">
        <v>8</v>
      </c>
      <c r="B6" s="40" t="s">
        <v>59</v>
      </c>
      <c r="C6" s="39"/>
      <c r="D6" s="37"/>
      <c r="E6" s="37"/>
    </row>
    <row r="7" spans="1:5" ht="10.5" customHeight="1">
      <c r="A7" s="37"/>
      <c r="B7" s="37"/>
      <c r="C7" s="39">
        <v>5</v>
      </c>
      <c r="D7" s="38" t="s">
        <v>60</v>
      </c>
      <c r="E7" s="37"/>
    </row>
    <row r="8" spans="1:5" ht="10.5" customHeight="1">
      <c r="A8" s="37">
        <v>5</v>
      </c>
      <c r="B8" s="38" t="s">
        <v>60</v>
      </c>
      <c r="C8" s="39"/>
      <c r="D8" s="39"/>
      <c r="E8" s="37"/>
    </row>
    <row r="9" spans="1:5" ht="10.5" customHeight="1">
      <c r="A9" s="37"/>
      <c r="B9" s="39">
        <v>2</v>
      </c>
      <c r="C9" s="40" t="s">
        <v>60</v>
      </c>
      <c r="D9" s="39"/>
      <c r="E9" s="37"/>
    </row>
    <row r="10" spans="1:5" ht="10.5" customHeight="1">
      <c r="A10" s="37">
        <v>4</v>
      </c>
      <c r="B10" s="40" t="s">
        <v>61</v>
      </c>
      <c r="C10" s="37"/>
      <c r="D10" s="39"/>
      <c r="E10" s="37"/>
    </row>
    <row r="11" spans="1:10" ht="10.5" customHeight="1">
      <c r="A11" s="37"/>
      <c r="B11" s="37"/>
      <c r="C11" s="37"/>
      <c r="D11" s="39">
        <v>7</v>
      </c>
      <c r="E11" s="38" t="s">
        <v>62</v>
      </c>
      <c r="F11" s="41"/>
      <c r="G11" s="38"/>
      <c r="H11" s="41"/>
      <c r="I11" s="41"/>
      <c r="J11" s="38"/>
    </row>
    <row r="12" spans="1:10" ht="10.5" customHeight="1">
      <c r="A12" s="37">
        <v>3</v>
      </c>
      <c r="B12" s="38" t="s">
        <v>63</v>
      </c>
      <c r="C12" s="37"/>
      <c r="D12" s="39"/>
      <c r="E12" s="42"/>
      <c r="F12" s="43"/>
      <c r="G12" s="42"/>
      <c r="H12" s="43"/>
      <c r="I12" s="43"/>
      <c r="J12" s="42" t="s">
        <v>0</v>
      </c>
    </row>
    <row r="13" spans="1:10" ht="10.5" customHeight="1">
      <c r="A13" s="37"/>
      <c r="B13" s="39">
        <v>3</v>
      </c>
      <c r="C13" s="38" t="s">
        <v>63</v>
      </c>
      <c r="D13" s="39"/>
      <c r="E13" s="42"/>
      <c r="F13" s="43"/>
      <c r="G13" s="42"/>
      <c r="H13" s="43"/>
      <c r="I13" s="43"/>
      <c r="J13" s="42"/>
    </row>
    <row r="14" spans="1:10" ht="10.5" customHeight="1">
      <c r="A14" s="37">
        <v>6</v>
      </c>
      <c r="B14" s="40" t="s">
        <v>64</v>
      </c>
      <c r="C14" s="39"/>
      <c r="D14" s="39"/>
      <c r="E14" s="42"/>
      <c r="F14" s="43"/>
      <c r="G14" s="42"/>
      <c r="H14" s="43"/>
      <c r="I14" s="43"/>
      <c r="J14" s="42"/>
    </row>
    <row r="15" spans="1:10" ht="10.5" customHeight="1">
      <c r="A15" s="37"/>
      <c r="B15" s="37"/>
      <c r="C15" s="39">
        <v>6</v>
      </c>
      <c r="D15" s="40" t="s">
        <v>62</v>
      </c>
      <c r="E15" s="42"/>
      <c r="F15" s="43"/>
      <c r="G15" s="42"/>
      <c r="H15" s="43"/>
      <c r="I15" s="43"/>
      <c r="J15" s="42"/>
    </row>
    <row r="16" spans="1:10" ht="10.5" customHeight="1">
      <c r="A16" s="37">
        <v>7</v>
      </c>
      <c r="B16" s="38" t="s">
        <v>65</v>
      </c>
      <c r="C16" s="39"/>
      <c r="D16" s="37"/>
      <c r="E16" s="42"/>
      <c r="F16" s="43"/>
      <c r="G16" s="42"/>
      <c r="H16" s="43"/>
      <c r="I16" s="43"/>
      <c r="J16" s="42"/>
    </row>
    <row r="17" spans="1:10" ht="10.5" customHeight="1">
      <c r="A17" s="37"/>
      <c r="B17" s="39">
        <v>4</v>
      </c>
      <c r="C17" s="40" t="s">
        <v>62</v>
      </c>
      <c r="D17" s="37"/>
      <c r="E17" s="42"/>
      <c r="F17" s="43"/>
      <c r="G17" s="42"/>
      <c r="H17" s="43"/>
      <c r="I17" s="43"/>
      <c r="J17" s="42"/>
    </row>
    <row r="18" spans="1:10" ht="10.5" customHeight="1">
      <c r="A18" s="37">
        <v>2</v>
      </c>
      <c r="B18" s="40" t="s">
        <v>62</v>
      </c>
      <c r="C18" s="37"/>
      <c r="D18" s="37">
        <v>-7</v>
      </c>
      <c r="E18" s="44" t="s">
        <v>60</v>
      </c>
      <c r="F18" s="41"/>
      <c r="G18" s="45"/>
      <c r="H18" s="41"/>
      <c r="I18" s="41"/>
      <c r="J18" s="45"/>
    </row>
    <row r="19" spans="1:10" ht="10.5" customHeight="1">
      <c r="A19" s="37"/>
      <c r="B19" s="37"/>
      <c r="C19" s="37"/>
      <c r="D19" s="37"/>
      <c r="E19" s="46"/>
      <c r="G19" s="46"/>
      <c r="J19" s="46" t="s">
        <v>1</v>
      </c>
    </row>
    <row r="20" spans="1:10" ht="10.5" customHeight="1">
      <c r="A20" s="37">
        <v>-1</v>
      </c>
      <c r="B20" s="38" t="s">
        <v>59</v>
      </c>
      <c r="C20" s="37"/>
      <c r="D20" s="37"/>
      <c r="E20" s="46"/>
      <c r="G20" s="46"/>
      <c r="J20" s="46"/>
    </row>
    <row r="21" spans="1:10" ht="10.5" customHeight="1">
      <c r="A21" s="37"/>
      <c r="B21" s="47">
        <v>8</v>
      </c>
      <c r="C21" s="38" t="s">
        <v>61</v>
      </c>
      <c r="D21" s="37"/>
      <c r="E21" s="46"/>
      <c r="G21" s="46"/>
      <c r="J21" s="46"/>
    </row>
    <row r="22" spans="1:10" ht="10.5" customHeight="1">
      <c r="A22" s="37">
        <v>-2</v>
      </c>
      <c r="B22" s="40" t="s">
        <v>61</v>
      </c>
      <c r="C22" s="47">
        <v>10</v>
      </c>
      <c r="D22" s="38" t="s">
        <v>61</v>
      </c>
      <c r="E22" s="46"/>
      <c r="G22" s="46"/>
      <c r="J22" s="46"/>
    </row>
    <row r="23" spans="1:10" ht="10.5" customHeight="1">
      <c r="A23" s="37"/>
      <c r="B23" s="37">
        <v>-6</v>
      </c>
      <c r="C23" s="40" t="s">
        <v>63</v>
      </c>
      <c r="D23" s="47"/>
      <c r="E23" s="46"/>
      <c r="G23" s="46"/>
      <c r="J23" s="46"/>
    </row>
    <row r="24" spans="1:10" ht="10.5" customHeight="1">
      <c r="A24" s="37">
        <v>-3</v>
      </c>
      <c r="B24" s="38" t="s">
        <v>64</v>
      </c>
      <c r="C24" s="37"/>
      <c r="D24" s="39">
        <v>12</v>
      </c>
      <c r="E24" s="48" t="s">
        <v>61</v>
      </c>
      <c r="F24" s="45"/>
      <c r="G24" s="45"/>
      <c r="H24" s="45"/>
      <c r="I24" s="45"/>
      <c r="J24" s="45"/>
    </row>
    <row r="25" spans="1:10" ht="10.5" customHeight="1">
      <c r="A25" s="37"/>
      <c r="B25" s="47">
        <v>9</v>
      </c>
      <c r="C25" s="38" t="s">
        <v>64</v>
      </c>
      <c r="D25" s="39"/>
      <c r="E25" s="46"/>
      <c r="G25" s="46"/>
      <c r="J25" s="46" t="s">
        <v>2</v>
      </c>
    </row>
    <row r="26" spans="1:10" ht="10.5" customHeight="1">
      <c r="A26" s="37">
        <v>-4</v>
      </c>
      <c r="B26" s="40" t="s">
        <v>65</v>
      </c>
      <c r="C26" s="47">
        <v>11</v>
      </c>
      <c r="D26" s="40" t="s">
        <v>64</v>
      </c>
      <c r="E26" s="46"/>
      <c r="G26" s="46"/>
      <c r="J26" s="46"/>
    </row>
    <row r="27" spans="1:10" ht="10.5" customHeight="1">
      <c r="A27" s="37"/>
      <c r="B27" s="37">
        <v>-5</v>
      </c>
      <c r="C27" s="40" t="s">
        <v>58</v>
      </c>
      <c r="D27" s="37">
        <v>-12</v>
      </c>
      <c r="E27" s="44" t="s">
        <v>64</v>
      </c>
      <c r="F27" s="41"/>
      <c r="G27" s="45"/>
      <c r="H27" s="41"/>
      <c r="I27" s="41"/>
      <c r="J27" s="45"/>
    </row>
    <row r="28" spans="1:10" ht="10.5" customHeight="1">
      <c r="A28" s="37"/>
      <c r="B28" s="37"/>
      <c r="C28" s="37"/>
      <c r="D28" s="37"/>
      <c r="E28" s="46"/>
      <c r="G28" s="46"/>
      <c r="J28" s="46" t="s">
        <v>3</v>
      </c>
    </row>
    <row r="29" spans="1:10" ht="10.5" customHeight="1">
      <c r="A29" s="37"/>
      <c r="B29" s="37"/>
      <c r="C29" s="37">
        <v>-10</v>
      </c>
      <c r="D29" s="38" t="s">
        <v>63</v>
      </c>
      <c r="E29" s="46"/>
      <c r="G29" s="46"/>
      <c r="J29" s="46"/>
    </row>
    <row r="30" spans="1:10" ht="10.5" customHeight="1">
      <c r="A30" s="37"/>
      <c r="B30" s="37"/>
      <c r="C30" s="37"/>
      <c r="D30" s="39">
        <v>13</v>
      </c>
      <c r="E30" s="48" t="s">
        <v>63</v>
      </c>
      <c r="F30" s="41"/>
      <c r="G30" s="45"/>
      <c r="H30" s="41"/>
      <c r="I30" s="41"/>
      <c r="J30" s="45"/>
    </row>
    <row r="31" spans="1:10" ht="10.5" customHeight="1">
      <c r="A31" s="37">
        <v>-8</v>
      </c>
      <c r="B31" s="38" t="s">
        <v>59</v>
      </c>
      <c r="C31" s="37">
        <v>-11</v>
      </c>
      <c r="D31" s="40" t="s">
        <v>58</v>
      </c>
      <c r="E31" s="46"/>
      <c r="G31" s="46"/>
      <c r="J31" s="46" t="s">
        <v>4</v>
      </c>
    </row>
    <row r="32" spans="1:10" ht="10.5" customHeight="1">
      <c r="A32" s="37"/>
      <c r="B32" s="39">
        <v>14</v>
      </c>
      <c r="C32" s="49" t="s">
        <v>65</v>
      </c>
      <c r="D32" s="37">
        <v>-13</v>
      </c>
      <c r="E32" s="44" t="s">
        <v>58</v>
      </c>
      <c r="F32" s="41"/>
      <c r="G32" s="45"/>
      <c r="H32" s="41"/>
      <c r="I32" s="41"/>
      <c r="J32" s="45"/>
    </row>
    <row r="33" spans="1:10" ht="10.5" customHeight="1">
      <c r="A33" s="37">
        <v>-9</v>
      </c>
      <c r="B33" s="40" t="s">
        <v>65</v>
      </c>
      <c r="C33" s="46" t="s">
        <v>7</v>
      </c>
      <c r="D33" s="37"/>
      <c r="E33" s="46"/>
      <c r="G33" s="46"/>
      <c r="J33" s="46" t="s">
        <v>5</v>
      </c>
    </row>
    <row r="34" spans="1:5" ht="10.5" customHeight="1">
      <c r="A34" s="37"/>
      <c r="B34" s="37">
        <v>-14</v>
      </c>
      <c r="C34" s="45" t="s">
        <v>59</v>
      </c>
      <c r="D34" s="37"/>
      <c r="E34" s="37"/>
    </row>
    <row r="35" spans="1:5" ht="10.5" customHeight="1">
      <c r="A35" s="37"/>
      <c r="B35" s="37"/>
      <c r="C35" s="46" t="s">
        <v>9</v>
      </c>
      <c r="D35" s="37"/>
      <c r="E35" s="46"/>
    </row>
    <row r="36" spans="1:13" ht="10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0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0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0.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0.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0.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</sheetData>
  <sheetProtection sheet="1" objects="1" scenarios="1"/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35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36</v>
      </c>
      <c r="B2" s="27"/>
      <c r="C2" s="29" t="s">
        <v>57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'Сп.1р'!C1</f>
        <v>Кубок Башкортостана 2008</v>
      </c>
      <c r="G1" s="30"/>
    </row>
    <row r="2" spans="1:7" ht="12.75">
      <c r="A2" s="22"/>
      <c r="B2" s="22"/>
      <c r="C2" s="22"/>
      <c r="D2" s="30" t="str">
        <f>'Сп.1р'!C2</f>
        <v>1/4 финала Турнира им.М.Саркиева. 19 января.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'Сп.1р'!A1</f>
        <v>Коробко Павел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'Сп.1р'!A32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'Сп.1р'!A17</f>
        <v>Грошев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'Сп.1р'!A16</f>
        <v>Нестеренко Георгий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'Сп.1р'!A9</f>
        <v>Лось Андрей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'Сп.1р'!A24</f>
        <v>Мухамадиев Наиль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'Сп.1р'!A25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'Сп.1р'!A8</f>
        <v>Толкачев Иван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'Сп.1р'!A5</f>
        <v>Товстюк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'Сп.1р'!A28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'Сп.1р'!A21</f>
        <v>Шайбаков Айдар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'Сп.1р'!A12</f>
        <v>Рахматуллин Рашит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'Сп.1р'!A13</f>
        <v>Тарараев Петр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'Сп.1р'!A20</f>
        <v>Манайчев Владимир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'Сп.1р'!A29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'Сп.1р'!A4</f>
        <v>Стародубцев Олег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'Сп.1р'!A3</f>
        <v>Барышев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'Сп.1р'!A30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'Сп.1р'!A19</f>
        <v>Мухаметова Ландыш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'Сп.1р'!A14</f>
        <v>Риянов Артур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'Сп.1р'!A11</f>
        <v>Абдрашитов Айнур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'Сп.1р'!A22</f>
        <v>Батыров Мухамат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'Сп.1р'!A27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'Сп.1р'!A6</f>
        <v>Кузнецов Дмитрий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'Сп.1р'!A7</f>
        <v>Тодрамович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'Сп.1р'!A26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44</v>
      </c>
      <c r="E55" s="11"/>
      <c r="F55" s="18">
        <v>-31</v>
      </c>
      <c r="G55" s="6" t="str">
        <f>IF(G35=F19,F51,IF(G35=F51,F19,0))</f>
        <v>Коробко Павел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'Сп.1р'!A23</f>
        <v>Терентьев Максим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'Сп.1р'!A10</f>
        <v>Абдрашитов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'Сп.1р'!A15</f>
        <v>Батыров Ильдан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IF('р1стр2'!H14='р1стр2'!G10,'р1стр2'!G18,IF('р1стр2'!H14='р1стр2'!G18,'р1стр2'!G10,0))</f>
        <v>Тодрамович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'Сп.1р'!A18</f>
        <v>Лапаев Олег</v>
      </c>
      <c r="C62" s="11"/>
      <c r="D62" s="11"/>
      <c r="E62" s="5"/>
      <c r="F62" s="7">
        <v>61</v>
      </c>
      <c r="G62" s="8" t="s">
        <v>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36</v>
      </c>
      <c r="E63" s="4">
        <v>-59</v>
      </c>
      <c r="F63" s="10" t="str">
        <f>IF('р1стр2'!H30='р1стр2'!G26,'р1стр2'!G34,IF('р1стр2'!H30='р1стр2'!G34,'р1стр2'!G26,0))</f>
        <v>Стародубцев Олег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'Сп.1р'!A31</f>
        <v>0</v>
      </c>
      <c r="C64" s="11"/>
      <c r="D64" s="5"/>
      <c r="E64" s="5"/>
      <c r="F64" s="4">
        <v>-61</v>
      </c>
      <c r="G64" s="6" t="str">
        <f>IF(G62=F61,F63,IF(G62=F63,F61,0))</f>
        <v>Стародубцев Олег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'Сп.1р'!A2</f>
        <v>Зубайдуллин Артем</v>
      </c>
      <c r="C66" s="5"/>
      <c r="D66" s="5"/>
      <c r="E66" s="4">
        <v>-56</v>
      </c>
      <c r="F66" s="6" t="str">
        <f>IF('р1стр2'!G10='р1стр2'!F6,'р1стр2'!F14,IF('р1стр2'!G10='р1стр2'!F14,'р1стр2'!F6,0))</f>
        <v>Барышев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IF('р1стр2'!F6='р1стр2'!E4,'р1стр2'!E8,IF('р1стр2'!F6='р1стр2'!E8,'р1стр2'!E4,0))</f>
        <v>Лось Андрей</v>
      </c>
      <c r="C68" s="5"/>
      <c r="D68" s="5"/>
      <c r="E68" s="4">
        <v>-57</v>
      </c>
      <c r="F68" s="10" t="str">
        <f>IF('р1стр2'!G26='р1стр2'!F22,'р1стр2'!F30,IF('р1стр2'!G26='р1стр2'!F30,'р1стр2'!F22,0))</f>
        <v>Товстюк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Товстюк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IF('р1стр2'!F14='р1стр2'!E12,'р1стр2'!E16,IF('р1стр2'!F14='р1стр2'!E16,'р1стр2'!E12,0))</f>
        <v>Рахматуллин Рашит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48</v>
      </c>
      <c r="E71" s="4">
        <v>-63</v>
      </c>
      <c r="F71" s="6" t="str">
        <f>IF(C69=B68,B70,IF(C69=B70,B68,0))</f>
        <v>Рахматуллин Рашит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IF('р1стр2'!F22='р1стр2'!E20,'р1стр2'!E24,IF('р1стр2'!F22='р1стр2'!E24,'р1стр2'!E20,0))</f>
        <v>Риянов Артур</v>
      </c>
      <c r="C72" s="11"/>
      <c r="D72" s="17" t="s">
        <v>6</v>
      </c>
      <c r="E72" s="5"/>
      <c r="F72" s="7">
        <v>66</v>
      </c>
      <c r="G72" s="8" t="s">
        <v>46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48</v>
      </c>
      <c r="D73" s="20"/>
      <c r="E73" s="4">
        <v>-64</v>
      </c>
      <c r="F73" s="10" t="str">
        <f>IF(C73=B72,B74,IF(C73=B74,B72,0))</f>
        <v>Толкачев Иван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IF('р1стр2'!F30='р1стр2'!E28,'р1стр2'!E32,IF('р1стр2'!F30='р1стр2'!E32,'р1стр2'!E28,0))</f>
        <v>Толкачев Иван</v>
      </c>
      <c r="C74" s="4">
        <v>-65</v>
      </c>
      <c r="D74" s="6" t="str">
        <f>IF(D71=C69,C73,IF(D71=C73,C69,0))</f>
        <v>Лось Андрей</v>
      </c>
      <c r="E74" s="5"/>
      <c r="F74" s="4">
        <v>-66</v>
      </c>
      <c r="G74" s="6" t="str">
        <f>IF(G72=F71,F73,IF(G72=F73,F71,0))</f>
        <v>Толкачев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'Сп.1р'!C1</f>
        <v>Кубок Башкортостана 2008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'Сп.1р'!C2</f>
        <v>1/4 финала Турнира им.М.Саркиева. 19 января.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IF('р1стр1'!C5='р1стр1'!B4,'р1стр1'!B6,IF('р1стр1'!C5='р1стр1'!B6,'р1стр1'!B4,0))</f>
        <v>0</v>
      </c>
      <c r="C4" s="5"/>
      <c r="D4" s="4">
        <v>-25</v>
      </c>
      <c r="E4" s="6" t="str">
        <f>IF('р1стр1'!E11='р1стр1'!D7,'р1стр1'!D15,IF('р1стр1'!E11='р1стр1'!D15,'р1стр1'!D7,0))</f>
        <v>Лось Андрей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IF('р1стр1'!C9='р1стр1'!B8,'р1стр1'!B10,IF('р1стр1'!C9='р1стр1'!B10,'р1стр1'!B8,0))</f>
        <v>Грошев Юрий</v>
      </c>
      <c r="C6" s="7">
        <v>40</v>
      </c>
      <c r="D6" s="14" t="s">
        <v>49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IF('р1стр1'!D63='р1стр1'!C61,'р1стр1'!C65,IF('р1стр1'!D63='р1стр1'!C65,'р1стр1'!C61,0))</f>
        <v>Батыров Ильдан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IF('р1стр1'!C13='р1стр1'!B12,'р1стр1'!B14,IF('р1стр1'!C13='р1стр1'!B14,'р1стр1'!B12,0))</f>
        <v>Мухамадиев Наиль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IF('р1стр1'!C17='р1стр1'!B16,'р1стр1'!B18,IF('р1стр1'!C17='р1стр1'!B18,'р1стр1'!B16,0))</f>
        <v>0</v>
      </c>
      <c r="C10" s="7">
        <v>41</v>
      </c>
      <c r="D10" s="21" t="s">
        <v>41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IF('р1стр1'!D55='р1стр1'!C53,'р1стр1'!C57,IF('р1стр1'!D55='р1стр1'!C57,'р1стр1'!C53,0))</f>
        <v>Тодрамович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IF('р1стр1'!C21='р1стр1'!B20,'р1стр1'!B22,IF('р1стр1'!C21='р1стр1'!B22,'р1стр1'!B20,0))</f>
        <v>0</v>
      </c>
      <c r="C12" s="5"/>
      <c r="D12" s="4">
        <v>-26</v>
      </c>
      <c r="E12" s="6" t="str">
        <f>IF('р1стр1'!E27='р1стр1'!D23,'р1стр1'!D31,IF('р1стр1'!E27='р1стр1'!D31,'р1стр1'!D23,0))</f>
        <v>Рахматуллин Рашит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IF('р1стр1'!C25='р1стр1'!B24,'р1стр1'!B26,IF('р1стр1'!C25='р1стр1'!B26,'р1стр1'!B24,0))</f>
        <v>Шайбаков Айдар</v>
      </c>
      <c r="C14" s="7">
        <v>42</v>
      </c>
      <c r="D14" s="14" t="s">
        <v>45</v>
      </c>
      <c r="E14" s="7">
        <v>53</v>
      </c>
      <c r="F14" s="21" t="s">
        <v>37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IF('р1стр1'!D47='р1стр1'!C45,'р1стр1'!C49,IF('р1стр1'!D47='р1стр1'!C49,'р1стр1'!C45,0))</f>
        <v>Абдрашитов Айнур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IF('р1стр1'!C29='р1стр1'!B28,'р1стр1'!B30,IF('р1стр1'!C29='р1стр1'!B30,'р1стр1'!B28,0))</f>
        <v>Манайчев Владимир</v>
      </c>
      <c r="C16" s="5"/>
      <c r="D16" s="7">
        <v>49</v>
      </c>
      <c r="E16" s="21" t="s">
        <v>37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34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IF('р1стр1'!C33='р1стр1'!B32,'р1стр1'!B34,IF('р1стр1'!C33='р1стр1'!B34,'р1стр1'!B32,0))</f>
        <v>0</v>
      </c>
      <c r="C18" s="7">
        <v>43</v>
      </c>
      <c r="D18" s="21" t="s">
        <v>37</v>
      </c>
      <c r="E18" s="15"/>
      <c r="F18" s="4">
        <v>-30</v>
      </c>
      <c r="G18" s="10" t="str">
        <f>IF('р1стр1'!F51='р1стр1'!E43,'р1стр1'!E59,IF('р1стр1'!F51='р1стр1'!E59,'р1стр1'!E43,0))</f>
        <v>Кузнецов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IF('р1стр1'!D39='р1стр1'!C37,'р1стр1'!C41,IF('р1стр1'!D39='р1стр1'!C41,'р1стр1'!C37,0))</f>
        <v>Барышев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IF('р1стр1'!C37='р1стр1'!B36,'р1стр1'!B38,IF('р1стр1'!C37='р1стр1'!B38,'р1стр1'!B36,0))</f>
        <v>0</v>
      </c>
      <c r="C20" s="5"/>
      <c r="D20" s="4">
        <v>-27</v>
      </c>
      <c r="E20" s="6" t="str">
        <f>IF('р1стр1'!E43='р1стр1'!D39,'р1стр1'!D47,IF('р1стр1'!E43='р1стр1'!D47,'р1стр1'!D39,0))</f>
        <v>Риянов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IF('р1стр1'!C41='р1стр1'!B40,'р1стр1'!B42,IF('р1стр1'!C41='р1стр1'!B42,'р1стр1'!B40,0))</f>
        <v>Мухаметова Ландыш</v>
      </c>
      <c r="C22" s="7">
        <v>44</v>
      </c>
      <c r="D22" s="14" t="s">
        <v>53</v>
      </c>
      <c r="E22" s="7">
        <v>54</v>
      </c>
      <c r="F22" s="14" t="s">
        <v>39</v>
      </c>
      <c r="G22" s="15"/>
      <c r="H22" s="7">
        <v>60</v>
      </c>
      <c r="I22" s="26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IF('р1стр1'!D31='р1стр1'!C29,'р1стр1'!C33,IF('р1стр1'!D31='р1стр1'!C33,'р1стр1'!C29,0))</f>
        <v>Тарараев Петр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IF('р1стр1'!C45='р1стр1'!B44,'р1стр1'!B46,IF('р1стр1'!C45='р1стр1'!B46,'р1стр1'!B44,0))</f>
        <v>Батыров Мухамат</v>
      </c>
      <c r="C24" s="5"/>
      <c r="D24" s="7">
        <v>50</v>
      </c>
      <c r="E24" s="21" t="s">
        <v>39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IF('р1стр1'!C49='р1стр1'!B48,'р1стр1'!B50,IF('р1стр1'!C49='р1стр1'!B50,'р1стр1'!B48,0))</f>
        <v>0</v>
      </c>
      <c r="C26" s="7">
        <v>45</v>
      </c>
      <c r="D26" s="21" t="s">
        <v>39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IF('р1стр1'!D23='р1стр1'!C21,'р1стр1'!C25,IF('р1стр1'!D23='р1стр1'!C25,'р1стр1'!C21,0))</f>
        <v>Товстюк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IF('р1стр1'!C53='р1стр1'!B52,'р1стр1'!B54,IF('р1стр1'!C53='р1стр1'!B54,'р1стр1'!B52,0))</f>
        <v>0</v>
      </c>
      <c r="C28" s="5"/>
      <c r="D28" s="4">
        <v>-28</v>
      </c>
      <c r="E28" s="6" t="str">
        <f>IF('р1стр1'!E59='р1стр1'!D55,'р1стр1'!D63,IF('р1стр1'!E59='р1стр1'!D63,'р1стр1'!D55,0))</f>
        <v>Абдрашитов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33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IF('р1стр1'!C57='р1стр1'!B56,'р1стр1'!B58,IF('р1стр1'!C57='р1стр1'!B58,'р1стр1'!B56,0))</f>
        <v>Терентьев Максим</v>
      </c>
      <c r="C30" s="7">
        <v>46</v>
      </c>
      <c r="D30" s="14" t="s">
        <v>42</v>
      </c>
      <c r="E30" s="7">
        <v>55</v>
      </c>
      <c r="F30" s="21" t="s">
        <v>44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IF('р1стр1'!D15='р1стр1'!C13,'р1стр1'!C17,IF('р1стр1'!D15='р1стр1'!C17,'р1стр1'!C13,0))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IF('р1стр1'!C61='р1стр1'!B60,'р1стр1'!B62,IF('р1стр1'!C61='р1стр1'!B62,'р1стр1'!B60,0))</f>
        <v>Лапаев Олег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Кузнецов Дмитрий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IF('р1стр1'!C65='р1стр1'!B64,'р1стр1'!B66,IF('р1стр1'!C65='р1стр1'!B66,'р1стр1'!B64,0))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IF('р1стр1'!F19='р1стр1'!E11,'р1стр1'!E27,IF('р1стр1'!F19='р1стр1'!E27,'р1стр1'!E11,0))</f>
        <v>Стародубцев Олег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IF('р1стр1'!D7='р1стр1'!C5,'р1стр1'!C9,IF('р1стр1'!D7='р1стр1'!C9,'р1стр1'!C5,0))</f>
        <v>Нестеренко Георгий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Грошев Юрий</v>
      </c>
      <c r="C37" s="5"/>
      <c r="D37" s="5"/>
      <c r="E37" s="5"/>
      <c r="F37" s="4">
        <v>-48</v>
      </c>
      <c r="G37" s="6" t="str">
        <f>IF(E8=D6,D10,IF(E8=D10,D6,0))</f>
        <v>Батыров Ильдан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56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Мухамадиев Наиль</v>
      </c>
      <c r="C39" s="11"/>
      <c r="D39" s="5"/>
      <c r="E39" s="5"/>
      <c r="F39" s="4">
        <v>-49</v>
      </c>
      <c r="G39" s="10" t="str">
        <f>IF(E16=D14,D18,IF(E16=D18,D14,0))</f>
        <v>Абдрашитов Айнур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5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Шайбаков Айдар</v>
      </c>
      <c r="C41" s="11"/>
      <c r="D41" s="11"/>
      <c r="E41" s="5"/>
      <c r="F41" s="4">
        <v>-50</v>
      </c>
      <c r="G41" s="6" t="str">
        <f>IF(E24=D22,D26,IF(E24=D26,D22,0))</f>
        <v>Мухаметова Ландыш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Манайчев Владимир</v>
      </c>
      <c r="C43" s="5"/>
      <c r="D43" s="11"/>
      <c r="E43" s="5"/>
      <c r="F43" s="4">
        <v>-51</v>
      </c>
      <c r="G43" s="10" t="str">
        <f>IF(E32=D30,D34,IF(E32=D34,D30,0))</f>
        <v>Нестеренко Георгий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Нестеренко Георгий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Тарараев Петр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Абдрашитов Айнур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Батыров Мухамат</v>
      </c>
      <c r="C47" s="11"/>
      <c r="D47" s="11"/>
      <c r="E47" s="5"/>
      <c r="F47" s="5"/>
      <c r="G47" s="4">
        <v>-68</v>
      </c>
      <c r="H47" s="10" t="str">
        <f>IF(H42=G41,G43,IF(H42=G43,G41,0))</f>
        <v>Мухаметова Ландыш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Мухаметова Ландыш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Терентьев Максим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Шайбаков Айдар</v>
      </c>
      <c r="F50" s="4">
        <v>-71</v>
      </c>
      <c r="G50" s="6" t="str">
        <f>IF(C38=B37,B39,IF(C38=B39,B37,0))</f>
        <v>Грошев Юрий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Лапаев Олег</v>
      </c>
      <c r="C51" s="5"/>
      <c r="D51" s="5"/>
      <c r="E51" s="16" t="s">
        <v>17</v>
      </c>
      <c r="F51" s="5"/>
      <c r="G51" s="7">
        <v>79</v>
      </c>
      <c r="H51" s="14" t="s">
        <v>34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Мухамадиев Наиль</v>
      </c>
      <c r="E52" s="20"/>
      <c r="F52" s="4">
        <v>-72</v>
      </c>
      <c r="G52" s="10" t="str">
        <f>IF(C42=B41,B43,IF(C42=B43,B41,0))</f>
        <v>Манайчев Владимир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56</v>
      </c>
      <c r="F53" s="5"/>
      <c r="G53" s="5"/>
      <c r="H53" s="7">
        <v>81</v>
      </c>
      <c r="I53" s="25" t="s">
        <v>47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Батыров Мухамат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Батыров Мухамат</v>
      </c>
      <c r="F55" s="5"/>
      <c r="G55" s="7">
        <v>80</v>
      </c>
      <c r="H55" s="21" t="s">
        <v>47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Терентьев Максим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Манайчев Владимир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 t="str">
        <f>IF(H51=G50,G52,IF(H51=G52,G50,0))</f>
        <v>Грошев Юрий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Терентьев Максим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Терентьев Максим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78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74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/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/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/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5"/>
      <c r="C1" s="5"/>
      <c r="D1" s="5"/>
      <c r="E1" s="50" t="str">
        <f>'Сп.К'!C1</f>
        <v>Кубок Башкортостана 2008</v>
      </c>
      <c r="F1" s="50"/>
      <c r="G1" s="50"/>
      <c r="H1" s="50"/>
      <c r="I1" s="50"/>
    </row>
    <row r="2" spans="1:9" ht="12.75">
      <c r="A2" s="5"/>
      <c r="B2" s="5"/>
      <c r="C2" s="5"/>
      <c r="D2" s="50" t="str">
        <f>'Сп.К'!C2</f>
        <v>Полуфинал Турнира им.М.Саркиева. 27 января.</v>
      </c>
      <c r="E2" s="50"/>
      <c r="F2" s="50"/>
      <c r="G2" s="50"/>
      <c r="H2" s="50"/>
      <c r="I2" s="50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'Сп.К'!A1</f>
        <v>Уткулов Ринат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>
        <f>'Сп.К'!A16</f>
        <v>0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72</v>
      </c>
      <c r="E7" s="5"/>
      <c r="F7" s="5"/>
      <c r="G7" s="5"/>
      <c r="H7" s="5"/>
      <c r="I7" s="5"/>
    </row>
    <row r="8" spans="1:9" ht="12.75">
      <c r="A8" s="4">
        <v>9</v>
      </c>
      <c r="B8" s="6" t="str">
        <f>'Сп.К'!A9</f>
        <v>Салихов Рим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'Сп.К'!A8</f>
        <v>Кузнецов Владимир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44</v>
      </c>
      <c r="F11" s="5"/>
      <c r="G11" s="13"/>
      <c r="H11" s="5"/>
      <c r="I11" s="5"/>
    </row>
    <row r="12" spans="1:9" ht="12.75">
      <c r="A12" s="4">
        <v>5</v>
      </c>
      <c r="B12" s="6" t="str">
        <f>'Сп.К'!A5</f>
        <v>Салманов Сергей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'Сп.К'!A12</f>
        <v>Абдрашитов Айнур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44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'Сп.К'!A13</f>
        <v>Давлетов Тимур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44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'Сп.К'!A4</f>
        <v>Абдрашитов Азат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44</v>
      </c>
      <c r="G19" s="8"/>
      <c r="H19" s="8"/>
      <c r="I19" s="8"/>
    </row>
    <row r="20" spans="1:9" ht="12.75">
      <c r="A20" s="4">
        <v>3</v>
      </c>
      <c r="B20" s="6" t="str">
        <f>'Сп.К'!A3</f>
        <v>Коробко Павел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35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'Сп.К'!A14</f>
        <v>Хайруллин Ренат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71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'Сп.К'!A11</f>
        <v>Кузнецов Дмитрий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71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'Сп.К'!A6</f>
        <v>Игнатенко Алексей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69</v>
      </c>
      <c r="F27" s="15"/>
      <c r="G27" s="5"/>
      <c r="H27" s="5"/>
      <c r="I27" s="5"/>
    </row>
    <row r="28" spans="1:9" ht="12.75">
      <c r="A28" s="4">
        <v>7</v>
      </c>
      <c r="B28" s="6" t="str">
        <f>'Сп.К'!A7</f>
        <v>Тодрамович Александр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41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'Сп.К'!A10</f>
        <v>Новокрещенов Владимир</v>
      </c>
      <c r="C30" s="11"/>
      <c r="D30" s="11"/>
      <c r="E30" s="4">
        <v>-15</v>
      </c>
      <c r="F30" s="6" t="str">
        <f>IF(F19=E11,E27,IF(F19=E27,E11,0))</f>
        <v>Отин Роман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69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'Сп.К'!A15</f>
        <v>Усков Сергей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'Сп.К'!A2</f>
        <v>Отин Роман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>
        <f>IF(C5=B4,B6,IF(C5=B6,B4,0))</f>
        <v>0</v>
      </c>
      <c r="C36" s="5"/>
      <c r="D36" s="4">
        <v>-13</v>
      </c>
      <c r="E36" s="6" t="str">
        <f>IF(E11=D7,D15,IF(E11=D15,D7,0))</f>
        <v>Кузнецов Владимир</v>
      </c>
      <c r="F36" s="5"/>
      <c r="G36" s="5"/>
      <c r="H36" s="5"/>
      <c r="I36" s="5"/>
    </row>
    <row r="37" spans="1:9" ht="12.75">
      <c r="A37" s="5"/>
      <c r="B37" s="7">
        <v>16</v>
      </c>
      <c r="C37" s="51" t="s">
        <v>73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Салихов Рим</v>
      </c>
      <c r="C38" s="7">
        <v>20</v>
      </c>
      <c r="D38" s="51" t="s">
        <v>41</v>
      </c>
      <c r="E38" s="7">
        <v>26</v>
      </c>
      <c r="F38" s="51" t="s">
        <v>35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Тодрамович Александр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Абдрашитов Айнур</v>
      </c>
      <c r="C40" s="5"/>
      <c r="D40" s="7">
        <v>24</v>
      </c>
      <c r="E40" s="52" t="s">
        <v>35</v>
      </c>
      <c r="F40" s="11"/>
      <c r="G40" s="5"/>
      <c r="H40" s="5"/>
      <c r="I40" s="5"/>
    </row>
    <row r="41" spans="1:9" ht="12.75">
      <c r="A41" s="5"/>
      <c r="B41" s="7">
        <v>17</v>
      </c>
      <c r="C41" s="51" t="s">
        <v>45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Давлетов Тимур</v>
      </c>
      <c r="C42" s="7">
        <v>21</v>
      </c>
      <c r="D42" s="52" t="s">
        <v>35</v>
      </c>
      <c r="E42" s="15"/>
      <c r="F42" s="7">
        <v>28</v>
      </c>
      <c r="G42" s="51" t="s">
        <v>35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Коробко Павел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Хайруллин Ренат</v>
      </c>
      <c r="C44" s="5"/>
      <c r="D44" s="4">
        <v>-14</v>
      </c>
      <c r="E44" s="6" t="str">
        <f>IF(E27=D23,D31,IF(E27=D31,D23,0))</f>
        <v>Игнатенко Алексей</v>
      </c>
      <c r="F44" s="11"/>
      <c r="G44" s="15"/>
      <c r="H44" s="5"/>
      <c r="I44" s="5"/>
    </row>
    <row r="45" spans="1:9" ht="12.75">
      <c r="A45" s="5"/>
      <c r="B45" s="7">
        <v>18</v>
      </c>
      <c r="C45" s="51" t="s">
        <v>40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Кузнецов Дмитрий</v>
      </c>
      <c r="C46" s="7">
        <v>22</v>
      </c>
      <c r="D46" s="51" t="s">
        <v>70</v>
      </c>
      <c r="E46" s="7">
        <v>27</v>
      </c>
      <c r="F46" s="52" t="s">
        <v>68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Салманов Сергей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Новокрещенов Владимир</v>
      </c>
      <c r="C48" s="5"/>
      <c r="D48" s="7">
        <v>25</v>
      </c>
      <c r="E48" s="52" t="s">
        <v>68</v>
      </c>
      <c r="F48" s="5"/>
      <c r="G48" s="15"/>
      <c r="H48" s="5"/>
      <c r="I48" s="5"/>
    </row>
    <row r="49" spans="1:9" ht="12.75">
      <c r="A49" s="5"/>
      <c r="B49" s="7">
        <v>19</v>
      </c>
      <c r="C49" s="51" t="s">
        <v>74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Усков Сергей</v>
      </c>
      <c r="C50" s="7">
        <v>23</v>
      </c>
      <c r="D50" s="52" t="s">
        <v>68</v>
      </c>
      <c r="E50" s="15"/>
      <c r="F50" s="4">
        <v>-28</v>
      </c>
      <c r="G50" s="6" t="str">
        <f>IF(G42=F38,F46,IF(G42=F46,F38,0))</f>
        <v>Уткулов Ринат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Уткулов Ринат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Кузнецов Владимир</v>
      </c>
      <c r="C53" s="5"/>
      <c r="D53" s="4">
        <v>-20</v>
      </c>
      <c r="E53" s="6" t="str">
        <f>IF(D38=C37,C39,IF(D38=C39,C37,0))</f>
        <v>Салихов Рим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72</v>
      </c>
      <c r="D54" s="5"/>
      <c r="E54" s="7">
        <v>31</v>
      </c>
      <c r="F54" s="8" t="s">
        <v>73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Игнатенко Алексей</v>
      </c>
      <c r="C55" s="16" t="s">
        <v>4</v>
      </c>
      <c r="D55" s="4">
        <v>-21</v>
      </c>
      <c r="E55" s="10" t="str">
        <f>IF(D42=C41,C43,IF(D42=C43,C41,0))</f>
        <v>Абдрашитов Айнур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Игнатенко Алексей</v>
      </c>
      <c r="D56" s="5"/>
      <c r="E56" s="5"/>
      <c r="F56" s="7">
        <v>33</v>
      </c>
      <c r="G56" s="8" t="s">
        <v>40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Кузнецов Дмитрий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Тодрамович Александр</v>
      </c>
      <c r="C58" s="5"/>
      <c r="D58" s="5"/>
      <c r="E58" s="7">
        <v>32</v>
      </c>
      <c r="F58" s="12" t="s">
        <v>40</v>
      </c>
      <c r="G58" s="20"/>
      <c r="H58" s="5"/>
      <c r="I58" s="5"/>
    </row>
    <row r="59" spans="1:9" ht="12.75">
      <c r="A59" s="5"/>
      <c r="B59" s="7">
        <v>30</v>
      </c>
      <c r="C59" s="8" t="s">
        <v>70</v>
      </c>
      <c r="D59" s="4">
        <v>-23</v>
      </c>
      <c r="E59" s="10" t="str">
        <f>IF(D50=C49,C51,IF(D50=C51,C49,0))</f>
        <v>Новокрещенов Владимир</v>
      </c>
      <c r="F59" s="4">
        <v>-33</v>
      </c>
      <c r="G59" s="6" t="str">
        <f>IF(G56=F54,F58,IF(G56=F58,F54,0))</f>
        <v>Салихов Рим</v>
      </c>
      <c r="H59" s="14"/>
      <c r="I59" s="14"/>
    </row>
    <row r="60" spans="1:9" ht="12.75">
      <c r="A60" s="4">
        <v>-25</v>
      </c>
      <c r="B60" s="10" t="str">
        <f>IF(E48=D46,D50,IF(E48=D50,D46,0))</f>
        <v>Салманов Сергей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Тодрамович Александр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Абдрашитов Айнур</v>
      </c>
      <c r="G62" s="5"/>
      <c r="H62" s="5"/>
      <c r="I62" s="5"/>
    </row>
    <row r="63" spans="1:9" ht="12.75">
      <c r="A63" s="4">
        <v>-16</v>
      </c>
      <c r="B63" s="6">
        <f>IF(C37=B36,B38,IF(C37=B38,B36,0))</f>
        <v>0</v>
      </c>
      <c r="C63" s="5"/>
      <c r="D63" s="5"/>
      <c r="E63" s="5"/>
      <c r="F63" s="7">
        <v>34</v>
      </c>
      <c r="G63" s="8" t="s">
        <v>45</v>
      </c>
      <c r="H63" s="14"/>
      <c r="I63" s="14"/>
    </row>
    <row r="64" spans="1:9" ht="12.75">
      <c r="A64" s="5"/>
      <c r="B64" s="7">
        <v>35</v>
      </c>
      <c r="C64" s="8" t="s">
        <v>75</v>
      </c>
      <c r="D64" s="5"/>
      <c r="E64" s="4">
        <v>-32</v>
      </c>
      <c r="F64" s="10" t="str">
        <f>IF(F58=E57,E59,IF(F58=E59,E57,0))</f>
        <v>Новокрещенов Владимир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Давлетов Тимур</v>
      </c>
      <c r="C65" s="11"/>
      <c r="D65" s="15"/>
      <c r="E65" s="5"/>
      <c r="F65" s="4">
        <v>-34</v>
      </c>
      <c r="G65" s="6" t="str">
        <f>IF(G63=F62,F64,IF(G63=F64,F62,0))</f>
        <v>Новокрещенов Владимир</v>
      </c>
      <c r="H65" s="14"/>
      <c r="I65" s="14"/>
    </row>
    <row r="66" spans="1:9" ht="12.75">
      <c r="A66" s="5"/>
      <c r="B66" s="5"/>
      <c r="C66" s="7">
        <v>37</v>
      </c>
      <c r="D66" s="8" t="s">
        <v>75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Хайруллин Ренат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 t="s">
        <v>77</v>
      </c>
      <c r="D68" s="20"/>
      <c r="E68" s="5"/>
      <c r="F68" s="7">
        <v>38</v>
      </c>
      <c r="G68" s="8" t="s">
        <v>76</v>
      </c>
      <c r="H68" s="14"/>
      <c r="I68" s="14"/>
    </row>
    <row r="69" spans="1:9" ht="12.75">
      <c r="A69" s="4">
        <v>-19</v>
      </c>
      <c r="B69" s="10" t="str">
        <f>IF(C49=B48,B50,IF(C49=B50,B48,0))</f>
        <v>Усков Сергей</v>
      </c>
      <c r="C69" s="4">
        <v>-37</v>
      </c>
      <c r="D69" s="6" t="str">
        <f>IF(D66=C64,C68,IF(D66=C68,C64,0))</f>
        <v>Усков Сергей</v>
      </c>
      <c r="E69" s="4">
        <v>-36</v>
      </c>
      <c r="F69" s="10" t="str">
        <f>IF(C68=B67,B69,IF(C68=B69,B67,0))</f>
        <v>Хайруллин Ренат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43:I43"/>
    <mergeCell ref="H51:I51"/>
    <mergeCell ref="E1:I1"/>
    <mergeCell ref="D2:I2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80</v>
      </c>
      <c r="B2" s="27"/>
      <c r="C2" s="29" t="s">
        <v>81</v>
      </c>
      <c r="D2" s="27"/>
      <c r="E2" s="27"/>
      <c r="F2" s="27"/>
      <c r="G2" s="27"/>
      <c r="H2" s="27"/>
      <c r="I2" s="27"/>
    </row>
    <row r="3" spans="1:9" ht="18">
      <c r="A3" s="23" t="s">
        <v>82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41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40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48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95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96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97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97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97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97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97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97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97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97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97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97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97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97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97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97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97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97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97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97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97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97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97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97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97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97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97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97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97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97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97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97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97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97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97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97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97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97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97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97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97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97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'Сп.М'!C1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'Сп.М'!C2</f>
        <v>Финал Турнира им.М.Саркиева. 2 февраля.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'Сп.М'!A1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'Сп.М'!A32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'Сп.М'!A17</f>
        <v>Салманов Сергей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'Сп.М'!A16</f>
        <v>Гайсин Айбулат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'Сп.М'!A9</f>
        <v>Шакуров Нафис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'Сп.М'!A24</f>
        <v>Наконечный Антон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'Сп.М'!A25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'Сп.М'!A8</f>
        <v>Шариков Сергей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'Сп.М'!A5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'Сп.М'!A28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'Сп.М'!A21</f>
        <v>Стародубцев Олег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'Сп.М'!A12</f>
        <v>Фаткуллин Раис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'Сп.М'!A13</f>
        <v>Хабиров Марс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'Сп.М'!A20</f>
        <v>Кузнецов Дмитрий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'Сп.М'!A29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83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'Сп.М'!A4</f>
        <v>Шапошников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'Сп.М'!A3</f>
        <v>Максютов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'Сп.М'!A30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'Сп.М'!A19</f>
        <v>Тодрамович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'Сп.М'!A14</f>
        <v>Отин Роман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85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'Сп.М'!A11</f>
        <v>Корепанов Андрей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'Сп.М'!A22</f>
        <v>Риянов Артур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'Сп.М'!A27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'Сп.М'!A6</f>
        <v>Аббасов Рустамхон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'Сп.М'!A7</f>
        <v>Срумов Антон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'Сп.М'!A26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89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'Сп.М'!A23</f>
        <v>Баринов Владимир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'Сп.М'!A10</f>
        <v>Валеев Риф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'Сп.М'!A15</f>
        <v>Семенов Юрий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71</v>
      </c>
      <c r="D61" s="11"/>
      <c r="E61" s="4">
        <v>-58</v>
      </c>
      <c r="F61" s="6" t="str">
        <f>IF(рМстр2!H14=рМстр2!G10,рМстр2!G18,IF(рМстр2!H14=рМстр2!G18,рМстр2!G10,0))</f>
        <v>Аббасов Рустамхон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'Сп.М'!A18</f>
        <v>Игнатенко Алексей</v>
      </c>
      <c r="C62" s="11"/>
      <c r="D62" s="11"/>
      <c r="E62" s="5"/>
      <c r="F62" s="7">
        <v>61</v>
      </c>
      <c r="G62" s="8" t="s">
        <v>85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80</v>
      </c>
      <c r="E63" s="4">
        <v>-59</v>
      </c>
      <c r="F63" s="10" t="str">
        <f>IF(рМстр2!H30=рМстр2!G26,рМстр2!G34,IF(рМстр2!H30=рМстр2!G34,рМстр2!G26,0))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'Сп.М'!A31</f>
        <v>нет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'Сп.М'!A2</f>
        <v>Яковлев Михаил</v>
      </c>
      <c r="C66" s="5"/>
      <c r="D66" s="5"/>
      <c r="E66" s="4">
        <v>-56</v>
      </c>
      <c r="F66" s="6" t="str">
        <f>IF(рМстр2!G10=рМстр2!F6,рМстр2!F14,IF(рМстр2!G10=рМстр2!F14,рМстр2!F6,0))</f>
        <v>Корепанов Андрей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IF(рМстр2!F6=рМстр2!E4,рМстр2!E8,IF(рМстр2!F6=рМстр2!E8,рМстр2!E4,0))</f>
        <v>Наконечный Антон</v>
      </c>
      <c r="C68" s="5"/>
      <c r="D68" s="5"/>
      <c r="E68" s="4">
        <v>-57</v>
      </c>
      <c r="F68" s="10" t="str">
        <f>IF(рМстр2!G26=рМстр2!F22,рМстр2!F30,IF(рМстр2!G26=рМстр2!F30,рМстр2!F22,0))</f>
        <v>Отин Роман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96</v>
      </c>
      <c r="D69" s="5"/>
      <c r="E69" s="5"/>
      <c r="F69" s="4">
        <v>-62</v>
      </c>
      <c r="G69" s="6" t="str">
        <f>IF(G67=F66,F68,IF(G67=F68,F66,0))</f>
        <v>Корепанов Андрей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IF(рМстр2!F14=рМстр2!E12,рМстр2!E16,IF(рМстр2!F14=рМстр2!E16,рМстр2!E12,0))</f>
        <v>Шапошников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96</v>
      </c>
      <c r="E71" s="4">
        <v>-63</v>
      </c>
      <c r="F71" s="6" t="str">
        <f>IF(C69=B68,B70,IF(C69=B70,B68,0))</f>
        <v>Шапошников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IF(рМстр2!F22=рМстр2!E20,рМстр2!E24,IF(рМстр2!F22=рМстр2!E24,рМстр2!E20,0))</f>
        <v>Максютов Азат</v>
      </c>
      <c r="C72" s="11"/>
      <c r="D72" s="17" t="s">
        <v>6</v>
      </c>
      <c r="E72" s="5"/>
      <c r="F72" s="7">
        <v>66</v>
      </c>
      <c r="G72" s="8" t="s">
        <v>83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82</v>
      </c>
      <c r="D73" s="20"/>
      <c r="E73" s="4">
        <v>-64</v>
      </c>
      <c r="F73" s="10" t="str">
        <f>IF(C73=B72,B74,IF(C73=B74,B72,0))</f>
        <v>Шариков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IF(рМстр2!F30=рМстр2!E28,рМстр2!E32,IF(рМстр2!F30=рМстр2!E32,рМстр2!E28,0))</f>
        <v>Шариков Сергей</v>
      </c>
      <c r="C74" s="4">
        <v>-65</v>
      </c>
      <c r="D74" s="6" t="str">
        <f>IF(D71=C69,C73,IF(D71=C73,C69,0))</f>
        <v>Максютов Азат</v>
      </c>
      <c r="E74" s="5"/>
      <c r="F74" s="4">
        <v>-66</v>
      </c>
      <c r="G74" s="6" t="str">
        <f>IF(G72=F71,F73,IF(G72=F73,F71,0))</f>
        <v>Шариков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'Сп.М'!C1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'Сп.М'!C2</f>
        <v>Финал Турнира им.М.Саркиева. 2 февраля.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IF(рМстр1!C5=рМстр1!B4,рМстр1!B6,IF(рМстр1!C5=рМстр1!B6,рМстр1!B4,0))</f>
        <v>нет</v>
      </c>
      <c r="C4" s="5"/>
      <c r="D4" s="4">
        <v>-25</v>
      </c>
      <c r="E4" s="6" t="str">
        <f>IF(рМстр1!E11=рМстр1!D7,рМстр1!D15,IF(рМстр1!E11=рМстр1!D15,рМстр1!D7,0))</f>
        <v>Наконечный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IF(рМстр1!C9=рМстр1!B8,рМстр1!B10,IF(рМстр1!C9=рМстр1!B10,рМстр1!B8,0))</f>
        <v>Гайсин Айбулат</v>
      </c>
      <c r="C6" s="7">
        <v>40</v>
      </c>
      <c r="D6" s="14" t="s">
        <v>94</v>
      </c>
      <c r="E6" s="7">
        <v>52</v>
      </c>
      <c r="F6" s="14" t="s">
        <v>86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IF(рМстр1!D63=рМстр1!C61,рМстр1!C65,IF(рМстр1!D63=рМстр1!C65,рМстр1!C61,0))</f>
        <v>Игнатенко Алексей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IF(рМстр1!C13=рМстр1!B12,рМстр1!B14,IF(рМстр1!C13=рМстр1!B14,рМстр1!B12,0))</f>
        <v>Шакуров Нафис</v>
      </c>
      <c r="C8" s="5"/>
      <c r="D8" s="7">
        <v>48</v>
      </c>
      <c r="E8" s="21" t="s">
        <v>86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IF(рМстр1!C17=рМстр1!B16,рМстр1!B18,IF(рМстр1!C17=рМстр1!B18,рМстр1!B16,0))</f>
        <v>нет</v>
      </c>
      <c r="C10" s="7">
        <v>41</v>
      </c>
      <c r="D10" s="21" t="s">
        <v>86</v>
      </c>
      <c r="E10" s="15"/>
      <c r="F10" s="7">
        <v>56</v>
      </c>
      <c r="G10" s="14" t="s">
        <v>86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IF(рМстр1!D55=рМстр1!C53,рМстр1!C57,IF(рМстр1!D55=рМстр1!C57,рМстр1!C53,0))</f>
        <v>Срумов Антон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IF(рМстр1!C21=рМстр1!B20,рМстр1!B22,IF(рМстр1!C21=рМстр1!B22,рМстр1!B20,0))</f>
        <v>нет</v>
      </c>
      <c r="C12" s="5"/>
      <c r="D12" s="4">
        <v>-26</v>
      </c>
      <c r="E12" s="6" t="str">
        <f>IF(рМстр1!E27=рМстр1!D23,рМстр1!D31,IF(рМстр1!E27=рМстр1!D31,рМстр1!D23,0))</f>
        <v>Шапошников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IF(рМстр1!C25=рМстр1!B24,рМстр1!B26,IF(рМстр1!C25=рМстр1!B26,рМстр1!B24,0))</f>
        <v>Стародубцев Олег</v>
      </c>
      <c r="C14" s="7">
        <v>42</v>
      </c>
      <c r="D14" s="14" t="s">
        <v>90</v>
      </c>
      <c r="E14" s="7">
        <v>53</v>
      </c>
      <c r="F14" s="21" t="s">
        <v>90</v>
      </c>
      <c r="G14" s="7">
        <v>58</v>
      </c>
      <c r="H14" s="14" t="s">
        <v>86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IF(рМстр1!D47=рМстр1!C45,рМстр1!C49,IF(рМстр1!D47=рМстр1!C49,рМстр1!C45,0))</f>
        <v>Корепанов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IF(рМстр1!C29=рМстр1!B28,рМстр1!B30,IF(рМстр1!C29=рМстр1!B30,рМстр1!B28,0))</f>
        <v>Хабиров Марс</v>
      </c>
      <c r="C16" s="5"/>
      <c r="D16" s="7">
        <v>49</v>
      </c>
      <c r="E16" s="21" t="s">
        <v>90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IF(рМстр1!C33=рМстр1!B32,рМстр1!B34,IF(рМстр1!C33=рМстр1!B34,рМстр1!B32,0))</f>
        <v>нет</v>
      </c>
      <c r="C18" s="7">
        <v>43</v>
      </c>
      <c r="D18" s="21" t="s">
        <v>92</v>
      </c>
      <c r="E18" s="15"/>
      <c r="F18" s="4">
        <v>-30</v>
      </c>
      <c r="G18" s="10" t="str">
        <f>IF(рМстр1!F51=рМстр1!E43,рМстр1!E59,IF(рМстр1!F51=рМстр1!E59,рМстр1!E43,0))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IF(рМстр1!D39=рМстр1!C37,рМстр1!C41,IF(рМстр1!D39=рМстр1!C41,рМстр1!C37,0))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IF(рМстр1!C37=рМстр1!B36,рМстр1!B38,IF(рМстр1!C37=рМстр1!B38,рМстр1!B36,0))</f>
        <v>нет</v>
      </c>
      <c r="C20" s="5"/>
      <c r="D20" s="4">
        <v>-27</v>
      </c>
      <c r="E20" s="6" t="str">
        <f>IF(рМстр1!E43=рМстр1!D39,рМстр1!D47,IF(рМстр1!E43=рМстр1!D47,рМстр1!D39,0))</f>
        <v>Максютов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IF(рМстр1!C41=рМстр1!B40,рМстр1!B42,IF(рМстр1!C41=рМстр1!B42,рМстр1!B40,0))</f>
        <v>Отин Роман</v>
      </c>
      <c r="C22" s="7">
        <v>44</v>
      </c>
      <c r="D22" s="14" t="s">
        <v>69</v>
      </c>
      <c r="E22" s="7">
        <v>54</v>
      </c>
      <c r="F22" s="14" t="s">
        <v>69</v>
      </c>
      <c r="G22" s="15"/>
      <c r="H22" s="7">
        <v>60</v>
      </c>
      <c r="I22" s="26" t="s">
        <v>86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IF(рМстр1!D31=рМстр1!C29,рМстр1!C33,IF(рМстр1!D31=рМстр1!C33,рМстр1!C29,0))</f>
        <v>Кузнецов Дмитрий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IF(рМстр1!C45=рМстр1!B44,рМстр1!B46,IF(рМстр1!C45=рМстр1!B46,рМстр1!B44,0))</f>
        <v>Риянов Артур</v>
      </c>
      <c r="C24" s="5"/>
      <c r="D24" s="7">
        <v>50</v>
      </c>
      <c r="E24" s="21" t="s">
        <v>69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IF(рМстр1!C49=рМстр1!B48,рМстр1!B50,IF(рМстр1!C49=рМстр1!B50,рМстр1!B48,0))</f>
        <v>нет</v>
      </c>
      <c r="C26" s="7">
        <v>45</v>
      </c>
      <c r="D26" s="21" t="s">
        <v>48</v>
      </c>
      <c r="E26" s="15"/>
      <c r="F26" s="7">
        <v>57</v>
      </c>
      <c r="G26" s="14" t="s">
        <v>89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IF(рМстр1!D23=рМстр1!C21,рМстр1!C25,IF(рМстр1!D23=рМстр1!C25,рМстр1!C21,0))</f>
        <v>Фаткуллин Раис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IF(рМстр1!C53=рМстр1!B52,рМстр1!B54,IF(рМстр1!C53=рМстр1!B54,рМстр1!B52,0))</f>
        <v>нет</v>
      </c>
      <c r="C28" s="5"/>
      <c r="D28" s="4">
        <v>-28</v>
      </c>
      <c r="E28" s="6" t="str">
        <f>IF(рМстр1!E59=рМстр1!D55,рМстр1!D63,IF(рМстр1!E59=рМстр1!D63,рМстр1!D55,0))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IF(рМстр1!C57=рМстр1!B56,рМстр1!B58,IF(рМстр1!C57=рМстр1!B58,рМстр1!B56,0))</f>
        <v>Баринов Владимир</v>
      </c>
      <c r="C30" s="7">
        <v>46</v>
      </c>
      <c r="D30" s="14" t="s">
        <v>87</v>
      </c>
      <c r="E30" s="7">
        <v>55</v>
      </c>
      <c r="F30" s="21" t="s">
        <v>89</v>
      </c>
      <c r="G30" s="7">
        <v>59</v>
      </c>
      <c r="H30" s="21" t="s">
        <v>84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IF(рМстр1!D15=рМстр1!C13,рМстр1!C17,IF(рМстр1!D15=рМстр1!C17,рМстр1!C13,0))</f>
        <v>Шариков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IF(рМстр1!C61=рМстр1!B60,рМстр1!B62,IF(рМстр1!C61=рМстр1!B62,рМстр1!B60,0))</f>
        <v>Семенов Юрий</v>
      </c>
      <c r="C32" s="5"/>
      <c r="D32" s="7">
        <v>51</v>
      </c>
      <c r="E32" s="21" t="s">
        <v>87</v>
      </c>
      <c r="F32" s="5"/>
      <c r="G32" s="11"/>
      <c r="H32" s="4">
        <v>-60</v>
      </c>
      <c r="I32" s="32" t="str">
        <f>IF(I22=H14,H30,IF(I22=H30,H14,0))</f>
        <v>Ахтемзянов Рустам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93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IF(рМстр1!C65=рМстр1!B64,рМстр1!B66,IF(рМстр1!C65=рМстр1!B66,рМстр1!B64,0))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IF(рМстр1!F19=рМстр1!E11,рМстр1!E27,IF(рМстр1!F19=рМстр1!E27,рМстр1!E11,0))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IF(рМстр1!D7=рМстр1!C5,рМстр1!C9,IF(рМстр1!D7=рМстр1!C9,рМстр1!C5,0))</f>
        <v>Салманов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Игнатенко Алексей</v>
      </c>
      <c r="C37" s="5"/>
      <c r="D37" s="5"/>
      <c r="E37" s="5"/>
      <c r="F37" s="4">
        <v>-48</v>
      </c>
      <c r="G37" s="6" t="str">
        <f>IF(E8=D6,D10,IF(E8=D10,D6,0))</f>
        <v>Гайсин Айбулат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88</v>
      </c>
      <c r="D38" s="5"/>
      <c r="E38" s="5"/>
      <c r="F38" s="5"/>
      <c r="G38" s="7">
        <v>67</v>
      </c>
      <c r="H38" s="14" t="s">
        <v>92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Шакуров Нафис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88</v>
      </c>
      <c r="E40" s="5"/>
      <c r="F40" s="5"/>
      <c r="G40" s="5"/>
      <c r="H40" s="7">
        <v>69</v>
      </c>
      <c r="I40" s="25" t="s">
        <v>92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Стародубцев Олег</v>
      </c>
      <c r="C41" s="11"/>
      <c r="D41" s="11"/>
      <c r="E41" s="5"/>
      <c r="F41" s="4">
        <v>-50</v>
      </c>
      <c r="G41" s="6" t="str">
        <f>IF(E24=D22,D26,IF(E24=D26,D22,0))</f>
        <v>Риянов Артур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41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Семенов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88</v>
      </c>
      <c r="F44" s="5"/>
      <c r="G44" s="5"/>
      <c r="H44" s="4">
        <v>-69</v>
      </c>
      <c r="I44" s="6" t="str">
        <f>IF(I40=H38,H42,IF(I40=H42,H38,0))</f>
        <v>Риянов Артур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Кузнецов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Гайсин Айбулат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91</v>
      </c>
      <c r="D46" s="11"/>
      <c r="E46" s="5"/>
      <c r="F46" s="5"/>
      <c r="G46" s="5"/>
      <c r="H46" s="7">
        <v>70</v>
      </c>
      <c r="I46" s="26" t="s">
        <v>94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Фаткуллин Раис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91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Баринов Владимир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95</v>
      </c>
      <c r="D50" s="4">
        <v>-77</v>
      </c>
      <c r="E50" s="6" t="str">
        <f>IF(E44=D40,D48,IF(E44=D48,D40,0))</f>
        <v>Фаткуллин Раис</v>
      </c>
      <c r="F50" s="4">
        <v>-71</v>
      </c>
      <c r="G50" s="6" t="str">
        <f>IF(C38=B37,B39,IF(C38=B39,B37,0))</f>
        <v>Игнатенко Алексей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Салманов Сергей</v>
      </c>
      <c r="C51" s="5"/>
      <c r="D51" s="5"/>
      <c r="E51" s="16" t="s">
        <v>17</v>
      </c>
      <c r="F51" s="5"/>
      <c r="G51" s="7">
        <v>79</v>
      </c>
      <c r="H51" s="14" t="s">
        <v>71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Стародубцев Олег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41</v>
      </c>
      <c r="F53" s="5"/>
      <c r="G53" s="5"/>
      <c r="H53" s="7">
        <v>81</v>
      </c>
      <c r="I53" s="25" t="s">
        <v>71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Баринов Владимир</v>
      </c>
      <c r="E54" s="16" t="s">
        <v>31</v>
      </c>
      <c r="F54" s="4">
        <v>-73</v>
      </c>
      <c r="G54" s="6" t="str">
        <f>IF(C46=B45,B47,IF(C46=B47,B45,0))</f>
        <v>Кузнецов Дмитрий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Баринов Владимир</v>
      </c>
      <c r="F55" s="5"/>
      <c r="G55" s="7">
        <v>80</v>
      </c>
      <c r="H55" s="21" t="s">
        <v>40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Салманов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Кузнецов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Стародубцев Олег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70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Салманов Сергей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Стародубцев Олег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2008-01-19T12:30:27Z</cp:lastPrinted>
  <dcterms:created xsi:type="dcterms:W3CDTF">2008-01-19T12:30:40Z</dcterms:created>
  <dcterms:modified xsi:type="dcterms:W3CDTF">2008-02-04T14:11:18Z</dcterms:modified>
  <cp:category/>
  <cp:version/>
  <cp:contentType/>
  <cp:contentStatus/>
</cp:coreProperties>
</file>